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330" windowWidth="22695" windowHeight="9270"/>
  </bookViews>
  <sheets>
    <sheet name="SOFP" sheetId="1" r:id="rId1"/>
  </sheets>
  <definedNames>
    <definedName name="_xlnm.Print_Titles" localSheetId="0">SOFP!$A:$E,SOFP!#REF!</definedName>
    <definedName name="QB_COLUMN_29" localSheetId="0" hidden="1">SOFP!#REF!</definedName>
    <definedName name="QB_DATA_0" localSheetId="0" hidden="1">SOFP!$4:$4,SOFP!$7:$7,SOFP!$8:$8,SOFP!$11:$11,SOFP!$12:$12,SOFP!$20:$20,SOFP!$21:$21,SOFP!$22:$22,SOFP!$27:$27,SOFP!$28:$28,SOFP!$29:$29</definedName>
    <definedName name="QB_FORMULA_0" localSheetId="0" hidden="1">SOFP!$F$5,SOFP!$F$9,SOFP!$F$13,SOFP!$F$14,SOFP!$F$15,SOFP!$F$23,SOFP!$F$24,SOFP!$F$25,SOFP!$F$30,SOFP!$F$31</definedName>
    <definedName name="QB_ROW_1" localSheetId="0" hidden="1">SOFP!$A$1</definedName>
    <definedName name="QB_ROW_1011" localSheetId="0" hidden="1">SOFP!$B$2</definedName>
    <definedName name="QB_ROW_109340" localSheetId="0" hidden="1">SOFP!$E$21</definedName>
    <definedName name="QB_ROW_111240" localSheetId="0" hidden="1">SOFP!$E$20</definedName>
    <definedName name="QB_ROW_12031" localSheetId="0" hidden="1">SOFP!$D$19</definedName>
    <definedName name="QB_ROW_1220" localSheetId="0" hidden="1">SOFP!$C$28</definedName>
    <definedName name="QB_ROW_12331" localSheetId="0" hidden="1">SOFP!$D$23</definedName>
    <definedName name="QB_ROW_1311" localSheetId="0" hidden="1">SOFP!$B$14</definedName>
    <definedName name="QB_ROW_14011" localSheetId="0" hidden="1">SOFP!$B$26</definedName>
    <definedName name="QB_ROW_14311" localSheetId="0" hidden="1">SOFP!$B$30</definedName>
    <definedName name="QB_ROW_149330" localSheetId="0" hidden="1">SOFP!$D$11</definedName>
    <definedName name="QB_ROW_156330" localSheetId="0" hidden="1">SOFP!$D$4</definedName>
    <definedName name="QB_ROW_17221" localSheetId="0" hidden="1">SOFP!$C$29</definedName>
    <definedName name="QB_ROW_193220" localSheetId="0" hidden="1">SOFP!$C$27</definedName>
    <definedName name="QB_ROW_2021" localSheetId="0" hidden="1">SOFP!$C$3</definedName>
    <definedName name="QB_ROW_2321" localSheetId="0" hidden="1">SOFP!$C$5</definedName>
    <definedName name="QB_ROW_301" localSheetId="0" hidden="1">SOFP!$A$15</definedName>
    <definedName name="QB_ROW_3021" localSheetId="0" hidden="1">SOFP!$C$6</definedName>
    <definedName name="QB_ROW_3321" localSheetId="0" hidden="1">SOFP!$C$9</definedName>
    <definedName name="QB_ROW_4021" localSheetId="0" hidden="1">SOFP!$C$10</definedName>
    <definedName name="QB_ROW_4321" localSheetId="0" hidden="1">SOFP!$C$13</definedName>
    <definedName name="QB_ROW_61340" localSheetId="0" hidden="1">SOFP!$E$22</definedName>
    <definedName name="QB_ROW_7001" localSheetId="0" hidden="1">SOFP!$A$16</definedName>
    <definedName name="QB_ROW_7301" localSheetId="0" hidden="1">SOFP!$A$31</definedName>
    <definedName name="QB_ROW_74230" localSheetId="0" hidden="1">SOFP!$D$12</definedName>
    <definedName name="QB_ROW_8011" localSheetId="0" hidden="1">SOFP!$B$17</definedName>
    <definedName name="QB_ROW_82230" localSheetId="0" hidden="1">SOFP!$D$8</definedName>
    <definedName name="QB_ROW_8311" localSheetId="0" hidden="1">SOFP!$B$25</definedName>
    <definedName name="QB_ROW_85330" localSheetId="0" hidden="1">SOFP!$D$7</definedName>
    <definedName name="QB_ROW_9021" localSheetId="0" hidden="1">SOFP!$C$18</definedName>
    <definedName name="QB_ROW_9321" localSheetId="0" hidden="1">SOFP!$C$24</definedName>
    <definedName name="QBCANSUPPORTUPDATE" localSheetId="0">TRUE</definedName>
    <definedName name="QBCOMPANYFILENAME" localSheetId="0">"P:\Finance\QB2015\NGEDA2015.QBW"</definedName>
    <definedName name="QBENDDATE" localSheetId="0">20151031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"9f4d05d96f9543b8821011e898b31b50"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5</definedName>
    <definedName name="QBSTARTDATE" localSheetId="0">20151031</definedName>
  </definedNames>
  <calcPr calcId="125725"/>
</workbook>
</file>

<file path=xl/calcChain.xml><?xml version="1.0" encoding="utf-8"?>
<calcChain xmlns="http://schemas.openxmlformats.org/spreadsheetml/2006/main">
  <c r="F5" i="1"/>
  <c r="F14" s="1"/>
  <c r="F15" s="1"/>
  <c r="F9"/>
  <c r="F13"/>
  <c r="F23"/>
  <c r="F24" s="1"/>
  <c r="F25" s="1"/>
  <c r="F31" s="1"/>
  <c r="F30"/>
</calcChain>
</file>

<file path=xl/sharedStrings.xml><?xml version="1.0" encoding="utf-8"?>
<sst xmlns="http://schemas.openxmlformats.org/spreadsheetml/2006/main" count="31" uniqueCount="30">
  <si>
    <t>TOTAL LIABILITIES &amp; EQUITY</t>
  </si>
  <si>
    <t>Total Equity</t>
  </si>
  <si>
    <t>Net Income</t>
  </si>
  <si>
    <t>Retained Earnings</t>
  </si>
  <si>
    <t>Reserve</t>
  </si>
  <si>
    <t>Equity</t>
  </si>
  <si>
    <t>Total Liabilities</t>
  </si>
  <si>
    <t>Total Current Liabilities</t>
  </si>
  <si>
    <t>Total Other Current Liabilities</t>
  </si>
  <si>
    <t>Annual Conference</t>
  </si>
  <si>
    <t>Future Dues</t>
  </si>
  <si>
    <t>Corporate Membership - Future</t>
  </si>
  <si>
    <t>Other Current Liabilities</t>
  </si>
  <si>
    <t>Current Liabilities</t>
  </si>
  <si>
    <t>Liabilities</t>
  </si>
  <si>
    <t>LIABILITIES &amp; EQUITY</t>
  </si>
  <si>
    <t>TOTAL ASSETS</t>
  </si>
  <si>
    <t>Total Current Assets</t>
  </si>
  <si>
    <t>Total Other Current Assets</t>
  </si>
  <si>
    <t>Prepaid Expense</t>
  </si>
  <si>
    <t>Accounts Receivable</t>
  </si>
  <si>
    <t>Other Current Assets</t>
  </si>
  <si>
    <t>Total Accounts Receivable</t>
  </si>
  <si>
    <t>Receivable Sponsorships</t>
  </si>
  <si>
    <t>Outstanding Accounts</t>
  </si>
  <si>
    <t>Total Checking/Savings</t>
  </si>
  <si>
    <t>Chase</t>
  </si>
  <si>
    <t>Checking/Savings</t>
  </si>
  <si>
    <t>Current Assets</t>
  </si>
  <si>
    <t>ASSETS</t>
  </si>
</sst>
</file>

<file path=xl/styles.xml><?xml version="1.0" encoding="utf-8"?>
<styleSheet xmlns="http://schemas.openxmlformats.org/spreadsheetml/2006/main">
  <numFmts count="1">
    <numFmt numFmtId="164" formatCode="#,##0.00;\-#,##0.00"/>
  </numFmts>
  <fonts count="3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NumberFormat="1"/>
    <xf numFmtId="0" fontId="1" fillId="0" borderId="0" xfId="0" applyNumberFormat="1" applyFont="1"/>
    <xf numFmtId="0" fontId="1" fillId="0" borderId="0" xfId="0" applyFont="1"/>
    <xf numFmtId="164" fontId="1" fillId="0" borderId="1" xfId="0" applyNumberFormat="1" applyFont="1" applyBorder="1"/>
    <xf numFmtId="49" fontId="1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F32"/>
  <sheetViews>
    <sheetView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 activeCell="J22" sqref="J22"/>
    </sheetView>
  </sheetViews>
  <sheetFormatPr defaultRowHeight="15"/>
  <cols>
    <col min="1" max="4" width="3" style="2" customWidth="1"/>
    <col min="5" max="5" width="23.140625" style="2" customWidth="1"/>
    <col min="6" max="6" width="8.7109375" style="1" bestFit="1" customWidth="1"/>
  </cols>
  <sheetData>
    <row r="1" spans="1:6">
      <c r="A1" s="5" t="s">
        <v>29</v>
      </c>
      <c r="B1" s="5"/>
      <c r="C1" s="5"/>
      <c r="D1" s="5"/>
      <c r="E1" s="5"/>
      <c r="F1" s="8"/>
    </row>
    <row r="2" spans="1:6">
      <c r="A2" s="5"/>
      <c r="B2" s="5" t="s">
        <v>28</v>
      </c>
      <c r="C2" s="5"/>
      <c r="D2" s="5"/>
      <c r="E2" s="5"/>
      <c r="F2" s="8"/>
    </row>
    <row r="3" spans="1:6">
      <c r="A3" s="5"/>
      <c r="B3" s="5"/>
      <c r="C3" s="5" t="s">
        <v>27</v>
      </c>
      <c r="D3" s="5"/>
      <c r="E3" s="5"/>
      <c r="F3" s="8"/>
    </row>
    <row r="4" spans="1:6" ht="15.75" thickBot="1">
      <c r="A4" s="5"/>
      <c r="B4" s="5"/>
      <c r="C4" s="5"/>
      <c r="D4" s="5" t="s">
        <v>26</v>
      </c>
      <c r="E4" s="5"/>
      <c r="F4" s="10">
        <v>123919.3</v>
      </c>
    </row>
    <row r="5" spans="1:6">
      <c r="A5" s="5"/>
      <c r="B5" s="5"/>
      <c r="C5" s="5" t="s">
        <v>25</v>
      </c>
      <c r="D5" s="5"/>
      <c r="E5" s="5"/>
      <c r="F5" s="8">
        <f>ROUND(SUM(F3:F4),5)</f>
        <v>123919.3</v>
      </c>
    </row>
    <row r="6" spans="1:6">
      <c r="A6" s="5"/>
      <c r="B6" s="5"/>
      <c r="C6" s="5" t="s">
        <v>20</v>
      </c>
      <c r="D6" s="5"/>
      <c r="E6" s="5"/>
      <c r="F6" s="8"/>
    </row>
    <row r="7" spans="1:6">
      <c r="A7" s="5"/>
      <c r="B7" s="5"/>
      <c r="C7" s="5"/>
      <c r="D7" s="5" t="s">
        <v>24</v>
      </c>
      <c r="E7" s="5"/>
      <c r="F7" s="8">
        <v>850</v>
      </c>
    </row>
    <row r="8" spans="1:6" ht="15.75" thickBot="1">
      <c r="A8" s="5"/>
      <c r="B8" s="5"/>
      <c r="C8" s="5"/>
      <c r="D8" s="5" t="s">
        <v>23</v>
      </c>
      <c r="E8" s="5"/>
      <c r="F8" s="10">
        <v>3000</v>
      </c>
    </row>
    <row r="9" spans="1:6">
      <c r="A9" s="5"/>
      <c r="B9" s="5"/>
      <c r="C9" s="5" t="s">
        <v>22</v>
      </c>
      <c r="D9" s="5"/>
      <c r="E9" s="5"/>
      <c r="F9" s="8">
        <f>ROUND(SUM(F6:F8),5)</f>
        <v>3850</v>
      </c>
    </row>
    <row r="10" spans="1:6">
      <c r="A10" s="5"/>
      <c r="B10" s="5"/>
      <c r="C10" s="5" t="s">
        <v>21</v>
      </c>
      <c r="D10" s="5"/>
      <c r="E10" s="5"/>
      <c r="F10" s="8"/>
    </row>
    <row r="11" spans="1:6">
      <c r="A11" s="5"/>
      <c r="B11" s="5"/>
      <c r="C11" s="5"/>
      <c r="D11" s="5" t="s">
        <v>20</v>
      </c>
      <c r="E11" s="5"/>
      <c r="F11" s="8">
        <v>3270</v>
      </c>
    </row>
    <row r="12" spans="1:6" ht="15.75" thickBot="1">
      <c r="A12" s="5"/>
      <c r="B12" s="5"/>
      <c r="C12" s="5"/>
      <c r="D12" s="5" t="s">
        <v>19</v>
      </c>
      <c r="E12" s="5"/>
      <c r="F12" s="7">
        <v>400</v>
      </c>
    </row>
    <row r="13" spans="1:6" ht="15.75" thickBot="1">
      <c r="A13" s="5"/>
      <c r="B13" s="5"/>
      <c r="C13" s="5" t="s">
        <v>18</v>
      </c>
      <c r="D13" s="5"/>
      <c r="E13" s="5"/>
      <c r="F13" s="6">
        <f>ROUND(SUM(F10:F12),5)</f>
        <v>3670</v>
      </c>
    </row>
    <row r="14" spans="1:6" ht="15.75" thickBot="1">
      <c r="A14" s="5"/>
      <c r="B14" s="5" t="s">
        <v>17</v>
      </c>
      <c r="C14" s="5"/>
      <c r="D14" s="5"/>
      <c r="E14" s="5"/>
      <c r="F14" s="6">
        <f>ROUND(F2+F5+F9+F13,5)</f>
        <v>131439.29999999999</v>
      </c>
    </row>
    <row r="15" spans="1:6" s="3" customFormat="1" ht="12" thickBot="1">
      <c r="A15" s="5" t="s">
        <v>16</v>
      </c>
      <c r="B15" s="5"/>
      <c r="C15" s="5"/>
      <c r="D15" s="5"/>
      <c r="E15" s="5"/>
      <c r="F15" s="4">
        <f>ROUND(F1+F14,5)</f>
        <v>131439.29999999999</v>
      </c>
    </row>
    <row r="16" spans="1:6" ht="15.75" thickTop="1">
      <c r="A16" s="5" t="s">
        <v>15</v>
      </c>
      <c r="B16" s="5"/>
      <c r="C16" s="5"/>
      <c r="D16" s="5"/>
      <c r="E16" s="5"/>
      <c r="F16" s="8"/>
    </row>
    <row r="17" spans="1:6">
      <c r="A17" s="5"/>
      <c r="B17" s="5" t="s">
        <v>14</v>
      </c>
      <c r="C17" s="5"/>
      <c r="D17" s="5"/>
      <c r="E17" s="5"/>
      <c r="F17" s="8"/>
    </row>
    <row r="18" spans="1:6">
      <c r="A18" s="5"/>
      <c r="B18" s="5"/>
      <c r="C18" s="5" t="s">
        <v>13</v>
      </c>
      <c r="D18" s="5"/>
      <c r="E18" s="5"/>
      <c r="F18" s="8"/>
    </row>
    <row r="19" spans="1:6">
      <c r="A19" s="5"/>
      <c r="B19" s="5"/>
      <c r="C19" s="5"/>
      <c r="D19" s="5" t="s">
        <v>12</v>
      </c>
      <c r="E19" s="5"/>
      <c r="F19" s="8"/>
    </row>
    <row r="20" spans="1:6">
      <c r="A20" s="5"/>
      <c r="B20" s="5"/>
      <c r="C20" s="5"/>
      <c r="D20" s="5"/>
      <c r="E20" s="5" t="s">
        <v>11</v>
      </c>
      <c r="F20" s="8">
        <v>400</v>
      </c>
    </row>
    <row r="21" spans="1:6">
      <c r="A21" s="5"/>
      <c r="B21" s="5"/>
      <c r="C21" s="5"/>
      <c r="D21" s="5"/>
      <c r="E21" s="5" t="s">
        <v>10</v>
      </c>
      <c r="F21" s="8">
        <v>1620</v>
      </c>
    </row>
    <row r="22" spans="1:6" ht="15.75" thickBot="1">
      <c r="A22" s="5"/>
      <c r="B22" s="5"/>
      <c r="C22" s="5"/>
      <c r="D22" s="5"/>
      <c r="E22" s="5" t="s">
        <v>9</v>
      </c>
      <c r="F22" s="7">
        <v>6805</v>
      </c>
    </row>
    <row r="23" spans="1:6" ht="15.75" thickBot="1">
      <c r="A23" s="5"/>
      <c r="B23" s="5"/>
      <c r="C23" s="5"/>
      <c r="D23" s="5" t="s">
        <v>8</v>
      </c>
      <c r="E23" s="5"/>
      <c r="F23" s="6">
        <f>ROUND(SUM(F19:F22),5)</f>
        <v>8825</v>
      </c>
    </row>
    <row r="24" spans="1:6" ht="15.75" thickBot="1">
      <c r="A24" s="5"/>
      <c r="B24" s="5"/>
      <c r="C24" s="5" t="s">
        <v>7</v>
      </c>
      <c r="D24" s="5"/>
      <c r="E24" s="5"/>
      <c r="F24" s="9">
        <f>ROUND(F18+F23,5)</f>
        <v>8825</v>
      </c>
    </row>
    <row r="25" spans="1:6">
      <c r="A25" s="5"/>
      <c r="B25" s="5" t="s">
        <v>6</v>
      </c>
      <c r="C25" s="5"/>
      <c r="D25" s="5"/>
      <c r="E25" s="5"/>
      <c r="F25" s="8">
        <f>ROUND(F17+F24,5)</f>
        <v>8825</v>
      </c>
    </row>
    <row r="26" spans="1:6">
      <c r="A26" s="5"/>
      <c r="B26" s="5" t="s">
        <v>5</v>
      </c>
      <c r="C26" s="5"/>
      <c r="D26" s="5"/>
      <c r="E26" s="5"/>
      <c r="F26" s="8"/>
    </row>
    <row r="27" spans="1:6">
      <c r="A27" s="5"/>
      <c r="B27" s="5"/>
      <c r="C27" s="5" t="s">
        <v>4</v>
      </c>
      <c r="D27" s="5"/>
      <c r="E27" s="5"/>
      <c r="F27" s="8">
        <v>100000</v>
      </c>
    </row>
    <row r="28" spans="1:6">
      <c r="A28" s="5"/>
      <c r="B28" s="5"/>
      <c r="C28" s="5" t="s">
        <v>3</v>
      </c>
      <c r="D28" s="5"/>
      <c r="E28" s="5"/>
      <c r="F28" s="8">
        <v>7445.26</v>
      </c>
    </row>
    <row r="29" spans="1:6" ht="15.75" thickBot="1">
      <c r="A29" s="5"/>
      <c r="B29" s="5"/>
      <c r="C29" s="5" t="s">
        <v>2</v>
      </c>
      <c r="D29" s="5"/>
      <c r="E29" s="5"/>
      <c r="F29" s="7">
        <v>15169.04</v>
      </c>
    </row>
    <row r="30" spans="1:6" ht="15.75" thickBot="1">
      <c r="A30" s="5"/>
      <c r="B30" s="5" t="s">
        <v>1</v>
      </c>
      <c r="C30" s="5"/>
      <c r="D30" s="5"/>
      <c r="E30" s="5"/>
      <c r="F30" s="6">
        <f>ROUND(SUM(F26:F29),5)</f>
        <v>122614.3</v>
      </c>
    </row>
    <row r="31" spans="1:6" s="3" customFormat="1" ht="12" thickBot="1">
      <c r="A31" s="5" t="s">
        <v>0</v>
      </c>
      <c r="B31" s="5"/>
      <c r="C31" s="5"/>
      <c r="D31" s="5"/>
      <c r="E31" s="5"/>
      <c r="F31" s="4">
        <f>ROUND(F16+F25+F30,5)</f>
        <v>131439.29999999999</v>
      </c>
    </row>
    <row r="32" spans="1:6" ht="15.75" thickTop="1"/>
  </sheetData>
  <printOptions horizontalCentered="1"/>
  <pageMargins left="0.7" right="0.7" top="1.96" bottom="0.75" header="0.53" footer="0.3"/>
  <pageSetup scale="125" orientation="portrait" horizontalDpi="0" verticalDpi="0" r:id="rId1"/>
  <headerFooter>
    <oddHeader>&amp;C&amp;"Arial,Bold"&amp;12 NGEDA
&amp;14 Statement of Financial Position
&amp;10 As of October 31, 2015</oddHeader>
    <oddFooter>&amp;R&amp;"Arial,Bold"&amp;8 Page &amp;P of &amp;N</oddFooter>
  </headerFooter>
  <legacyDrawing r:id="rId2"/>
  <controls>
    <control shapeId="1025" r:id="rId3" name="FILTER"/>
    <control shapeId="1026" r:id="rId4" name="HEADER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SOFP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</dc:creator>
  <cp:lastModifiedBy>Marketing</cp:lastModifiedBy>
  <dcterms:created xsi:type="dcterms:W3CDTF">2016-01-08T14:47:37Z</dcterms:created>
  <dcterms:modified xsi:type="dcterms:W3CDTF">2016-01-14T20:16:49Z</dcterms:modified>
</cp:coreProperties>
</file>